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35" windowWidth="9465" windowHeight="4500" tabRatio="204" activeTab="0"/>
  </bookViews>
  <sheets>
    <sheet name="Calcolo_competenze" sheetId="1" r:id="rId1"/>
  </sheets>
  <definedNames/>
  <calcPr fullCalcOnLoad="1"/>
</workbook>
</file>

<file path=xl/sharedStrings.xml><?xml version="1.0" encoding="utf-8"?>
<sst xmlns="http://schemas.openxmlformats.org/spreadsheetml/2006/main" count="67" uniqueCount="54">
  <si>
    <t>Fase studio (inserire 1 nella relativa colonna, se ricorre la condizione)</t>
  </si>
  <si>
    <t>Fase introduttiva (inserire 1 nella relativa colonna, se ricorre la condizione)</t>
  </si>
  <si>
    <t>Fase decisoria (inserire 1 nella relativa colonna, se ricorre la condizione)</t>
  </si>
  <si>
    <r>
      <t xml:space="preserve">Ulteriori variabili in aumento - calcolate sul </t>
    </r>
    <r>
      <rPr>
        <b/>
        <i/>
        <sz val="10"/>
        <rFont val="Arial"/>
        <family val="2"/>
      </rPr>
      <t>Totale tabella base</t>
    </r>
    <r>
      <rPr>
        <b/>
        <sz val="10"/>
        <rFont val="Arial"/>
        <family val="2"/>
      </rPr>
      <t xml:space="preserve"> - rigo 4</t>
    </r>
  </si>
  <si>
    <r>
      <t xml:space="preserve">Aumento per il numero dei capi d'imputazione - calcolato sul </t>
    </r>
    <r>
      <rPr>
        <b/>
        <i/>
        <sz val="10"/>
        <rFont val="Arial"/>
        <family val="2"/>
      </rPr>
      <t>Totale tabella base</t>
    </r>
    <r>
      <rPr>
        <b/>
        <sz val="10"/>
        <rFont val="Arial"/>
        <family val="2"/>
      </rPr>
      <t xml:space="preserve"> - rigo 4</t>
    </r>
  </si>
  <si>
    <t>Inserire 1 nella relativa colonna se ricorre la condizione</t>
  </si>
  <si>
    <r>
      <t xml:space="preserve">Numero di capi di imputazione da 5 (minimo) a 10 (massimo)  - inserire 1 nella relativa colonna se ricorre la condizione - </t>
    </r>
    <r>
      <rPr>
        <b/>
        <sz val="10"/>
        <rFont val="Arial"/>
        <family val="2"/>
      </rPr>
      <t>voce non cumulabile con il totale di rigo 15</t>
    </r>
  </si>
  <si>
    <r>
      <t xml:space="preserve">Numero di capi di imputazione superiore a 10 - inserire 1 nella relativa colonna se ricorre la condizione - </t>
    </r>
    <r>
      <rPr>
        <b/>
        <sz val="10"/>
        <rFont val="Arial"/>
        <family val="2"/>
      </rPr>
      <t>voce non cumulabile con il totale di rigo 14</t>
    </r>
  </si>
  <si>
    <t>Numero delle udienze oltre la prima</t>
  </si>
  <si>
    <t>Rinnovazione dell'istruttora dibattimentale non esclusivamente documentale - inserire 1 nella relativa colonna se ricorre la condizione</t>
  </si>
  <si>
    <r>
      <t>Partecipazione a ulteriori udienze, anche di mero rinvio, oltre la prima, con un massimo di 19 e con l'esclusione delle udienze di mero rinvio su istanza del difensore che richiede la liquidazione - inserire il numero delle udienze nella colonna "</t>
    </r>
    <r>
      <rPr>
        <b/>
        <i/>
        <sz val="10"/>
        <rFont val="Arial"/>
        <family val="2"/>
      </rPr>
      <t>Numero delle udienze oltre la prima</t>
    </r>
    <r>
      <rPr>
        <sz val="10"/>
        <rFont val="Arial"/>
        <family val="2"/>
      </rPr>
      <t>"</t>
    </r>
  </si>
  <si>
    <r>
      <t xml:space="preserve">Aumento percentuale per ciascuna delle ulteriori parti assistite e/o in conflitto, dopo la prima, sino ad un massimo di 10 complessive - calcolato sul </t>
    </r>
    <r>
      <rPr>
        <b/>
        <i/>
        <sz val="10"/>
        <rFont val="Arial"/>
        <family val="2"/>
      </rPr>
      <t>Totale tabella base</t>
    </r>
    <r>
      <rPr>
        <b/>
        <sz val="10"/>
        <rFont val="Arial"/>
        <family val="2"/>
      </rPr>
      <t xml:space="preserve"> - rigo 4</t>
    </r>
  </si>
  <si>
    <r>
      <t xml:space="preserve">Inserire il numero delle ulteriori parti assistite e/o in conflitto dopo la prima, sino ad un massimo di dieci complessive -  nella colonna </t>
    </r>
    <r>
      <rPr>
        <b/>
        <i/>
        <sz val="10"/>
        <rFont val="Arial"/>
        <family val="2"/>
      </rPr>
      <t xml:space="preserve">Numero parti </t>
    </r>
    <r>
      <rPr>
        <sz val="10"/>
        <rFont val="Arial"/>
        <family val="2"/>
      </rPr>
      <t>(il valore massimo è 9)</t>
    </r>
  </si>
  <si>
    <r>
      <t xml:space="preserve">Aumento forfettario per reati di competenza del tribunale collegiale o per reati di competenza del giudice monocratico di particolare complessità (Articoli: 306, comma 2, c.p. -  307 c.p. -  589 c.p. - 590 c.p. -  605 c.p. - 629  comma 1 c.p. - 640 c.p. - 640 bis c.p. -  640 ter c.p. - 643 c.p. - Delitti di cui al capo 3 del libro II c.p. (artt. da 449 a 452) - Reati ambientali - Reati edilizi - Reati societari, finanziari e bancari) - calcolato sul </t>
    </r>
    <r>
      <rPr>
        <b/>
        <i/>
        <sz val="10"/>
        <rFont val="Arial"/>
        <family val="2"/>
      </rPr>
      <t>Totale tabella base</t>
    </r>
    <r>
      <rPr>
        <b/>
        <sz val="10"/>
        <rFont val="Arial"/>
        <family val="2"/>
      </rPr>
      <t xml:space="preserve"> - rigo 4</t>
    </r>
  </si>
  <si>
    <t>Totale variabili in aumento (somma dei righi da 8 a 11)</t>
  </si>
  <si>
    <t>Importo unitario</t>
  </si>
  <si>
    <t>Totale</t>
  </si>
  <si>
    <t>Rigo n.</t>
  </si>
  <si>
    <t>Ricorre la condizione</t>
  </si>
  <si>
    <t>OLTRE I.V.A. E C.P.A.</t>
  </si>
  <si>
    <t>DECRETO DI PAGAMENTO</t>
  </si>
  <si>
    <t>ha chiesto la liquidazione, allegando la relativa nota;</t>
  </si>
  <si>
    <t>Corte d'Appello di Milano - Sezione__________ Penale</t>
  </si>
  <si>
    <t>P.Q.M.</t>
  </si>
  <si>
    <t>Tabella base</t>
  </si>
  <si>
    <t>Percentuale di aumento</t>
  </si>
  <si>
    <t>Numero parti</t>
  </si>
  <si>
    <t>Totale tabella base</t>
  </si>
  <si>
    <t>Totale aumento per capi di imputazione</t>
  </si>
  <si>
    <t>Importo</t>
  </si>
  <si>
    <t>Presenza di almeno una parte civile - inserire 1 nella relativa colonna se ricorre la condizione</t>
  </si>
  <si>
    <t>Processo con detenuto/detenuti - inserire 1 nella relativa colonna se ricorre la condizione</t>
  </si>
  <si>
    <t>Indennità di trasferta - inserire 1 nella relativa colonna se ricorre la condizione</t>
  </si>
  <si>
    <t>TOTALE COMPETENZE LA CUI LIQUIDAZIONE VIENE RICHIESTA (RIGHI 4 + 6 + 12 + 16 + 18 + 20)</t>
  </si>
  <si>
    <t>Rilevato che il predetto è stato ammesso al patrocinio a spese dello Stato;</t>
  </si>
  <si>
    <t>Dr</t>
  </si>
  <si>
    <t>Presidente</t>
  </si>
  <si>
    <t>Consigliere</t>
  </si>
  <si>
    <t>La Corte, letti gli atti del procedimento indicato in epigrafe a carico di</t>
  </si>
  <si>
    <t>per</t>
  </si>
  <si>
    <t>Considerato che il Difensore, Avv.</t>
  </si>
  <si>
    <t>Ritenuto che la richiesta possa essere accolta, nei limiti sottoindicati;</t>
  </si>
  <si>
    <t>Ritenuto che tali limiti sono rispondenti alla complessità delle attività svolte dal Difensore;</t>
  </si>
  <si>
    <t>liquida</t>
  </si>
  <si>
    <t>all'Avv.</t>
  </si>
  <si>
    <t>la somma di euro</t>
  </si>
  <si>
    <t>oltre IVA e C.P.A.</t>
  </si>
  <si>
    <t>Qualora non sia stato letto in udienza, ordina il deposito del presente decreto in Cancelleria e dispone che questa provveda alle comunicazioni del caso. Ordina al Funzionario Delegato di effettuare il pagaemnto in favore del Difensore sopraindicato, come da modello per il pagamento che sarà redatto dal Cancelliere, imputandone la relativa spesa sul capitolo 1360.</t>
  </si>
  <si>
    <t>Milano,</t>
  </si>
  <si>
    <t>I CONSIGLIERI</t>
  </si>
  <si>
    <t>IL PRESIDENTE</t>
  </si>
  <si>
    <t>Considerati i parametri vigenti e la misura dei compensi indicata nel Protocollo di intesa con l'Avvocatura;</t>
  </si>
  <si>
    <r>
      <t xml:space="preserve">Variabili in aumento per le udienze - calcolate sul </t>
    </r>
    <r>
      <rPr>
        <b/>
        <i/>
        <sz val="10"/>
        <rFont val="Arial"/>
        <family val="2"/>
      </rPr>
      <t>Totale tabella base</t>
    </r>
    <r>
      <rPr>
        <b/>
        <sz val="10"/>
        <rFont val="Arial"/>
        <family val="2"/>
      </rPr>
      <t xml:space="preserve"> - rigo 4</t>
    </r>
  </si>
  <si>
    <t>TOTALE COMPETENZE CON AUMENTO DEL 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</si>
</sst>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1">
    <font>
      <sz val="10"/>
      <name val="Arial"/>
      <family val="0"/>
    </font>
    <font>
      <sz val="11"/>
      <color indexed="8"/>
      <name val="Calibri"/>
      <family val="2"/>
    </font>
    <font>
      <b/>
      <sz val="10"/>
      <name val="Arial"/>
      <family val="2"/>
    </font>
    <font>
      <b/>
      <i/>
      <sz val="10"/>
      <name val="Arial"/>
      <family val="2"/>
    </font>
    <font>
      <b/>
      <sz val="14"/>
      <name val="Arial"/>
      <family val="2"/>
    </font>
    <font>
      <sz val="9"/>
      <name val="Arial"/>
      <family val="2"/>
    </font>
    <font>
      <sz val="12"/>
      <name val="Arial"/>
      <family val="2"/>
    </font>
    <font>
      <b/>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
    <xf numFmtId="0" fontId="0" fillId="0" borderId="0" xfId="0" applyAlignment="1">
      <alignment/>
    </xf>
    <xf numFmtId="4" fontId="0" fillId="0" borderId="10" xfId="0" applyNumberFormat="1" applyFont="1" applyBorder="1" applyAlignment="1" applyProtection="1">
      <alignment/>
      <protection/>
    </xf>
    <xf numFmtId="4" fontId="2" fillId="0" borderId="10" xfId="0" applyNumberFormat="1" applyFont="1" applyBorder="1" applyAlignment="1" applyProtection="1">
      <alignment/>
      <protection/>
    </xf>
    <xf numFmtId="4" fontId="0" fillId="0" borderId="10" xfId="0" applyNumberFormat="1" applyFont="1" applyFill="1" applyBorder="1" applyAlignment="1" applyProtection="1">
      <alignment/>
      <protection/>
    </xf>
    <xf numFmtId="0" fontId="2" fillId="33" borderId="10" xfId="0" applyFont="1" applyFill="1" applyBorder="1" applyAlignment="1" applyProtection="1">
      <alignment horizontal="center"/>
      <protection/>
    </xf>
    <xf numFmtId="0" fontId="2" fillId="33" borderId="10" xfId="0" applyFont="1" applyFill="1" applyBorder="1" applyAlignment="1" applyProtection="1">
      <alignment horizontal="center" wrapText="1"/>
      <protection/>
    </xf>
    <xf numFmtId="0" fontId="0" fillId="0" borderId="10" xfId="0" applyFont="1" applyBorder="1" applyAlignment="1" applyProtection="1">
      <alignment wrapText="1"/>
      <protection/>
    </xf>
    <xf numFmtId="0" fontId="3" fillId="33" borderId="10" xfId="0" applyFont="1" applyFill="1" applyBorder="1" applyAlignment="1" applyProtection="1">
      <alignment horizontal="center" wrapText="1"/>
      <protection/>
    </xf>
    <xf numFmtId="0" fontId="0" fillId="33" borderId="10" xfId="0" applyFont="1" applyFill="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4" fontId="0" fillId="0" borderId="0" xfId="0" applyNumberFormat="1" applyFont="1" applyAlignment="1" applyProtection="1">
      <alignment/>
      <protection/>
    </xf>
    <xf numFmtId="0" fontId="0" fillId="0" borderId="10" xfId="0" applyFont="1" applyFill="1" applyBorder="1" applyAlignment="1" applyProtection="1">
      <alignment wrapText="1"/>
      <protection/>
    </xf>
    <xf numFmtId="2" fontId="2" fillId="34" borderId="10" xfId="0" applyNumberFormat="1" applyFont="1" applyFill="1" applyBorder="1" applyAlignment="1" applyProtection="1">
      <alignment horizontal="right"/>
      <protection/>
    </xf>
    <xf numFmtId="0" fontId="2" fillId="33" borderId="10" xfId="0" applyFont="1" applyFill="1" applyBorder="1" applyAlignment="1" applyProtection="1">
      <alignment horizontal="left" wrapText="1"/>
      <protection/>
    </xf>
    <xf numFmtId="0" fontId="4" fillId="0" borderId="10" xfId="0" applyFont="1" applyBorder="1" applyAlignment="1" applyProtection="1">
      <alignment horizontal="center" wrapText="1"/>
      <protection/>
    </xf>
    <xf numFmtId="0" fontId="0" fillId="0" borderId="10" xfId="0" applyFont="1" applyBorder="1" applyAlignment="1" applyProtection="1">
      <alignment horizontal="center" wrapText="1"/>
      <protection/>
    </xf>
    <xf numFmtId="0" fontId="0" fillId="0" borderId="10" xfId="0" applyFont="1" applyFill="1" applyBorder="1" applyAlignment="1" applyProtection="1">
      <alignment horizontal="center" wrapText="1"/>
      <protection/>
    </xf>
    <xf numFmtId="4" fontId="0" fillId="0" borderId="10" xfId="0" applyNumberFormat="1" applyFont="1" applyFill="1" applyBorder="1" applyAlignment="1" applyProtection="1">
      <alignment horizontal="right" wrapText="1"/>
      <protection/>
    </xf>
    <xf numFmtId="4" fontId="2" fillId="0" borderId="10" xfId="0" applyNumberFormat="1" applyFont="1" applyBorder="1" applyAlignment="1" applyProtection="1">
      <alignment wrapText="1"/>
      <protection/>
    </xf>
    <xf numFmtId="3" fontId="0" fillId="35" borderId="10" xfId="0" applyNumberFormat="1" applyFont="1" applyFill="1" applyBorder="1" applyAlignment="1" applyProtection="1">
      <alignment horizontal="right"/>
      <protection locked="0"/>
    </xf>
    <xf numFmtId="3" fontId="0" fillId="35" borderId="10" xfId="0" applyNumberFormat="1" applyFont="1" applyFill="1" applyBorder="1" applyAlignment="1" applyProtection="1">
      <alignment/>
      <protection locked="0"/>
    </xf>
    <xf numFmtId="3" fontId="5" fillId="35" borderId="10" xfId="0" applyNumberFormat="1" applyFont="1" applyFill="1" applyBorder="1" applyAlignment="1" applyProtection="1">
      <alignment horizontal="right" wrapText="1"/>
      <protection locked="0"/>
    </xf>
    <xf numFmtId="0" fontId="0" fillId="35" borderId="10" xfId="0" applyFont="1" applyFill="1" applyBorder="1" applyAlignment="1" applyProtection="1">
      <alignment/>
      <protection locked="0"/>
    </xf>
    <xf numFmtId="0" fontId="2" fillId="33" borderId="10" xfId="0" applyFont="1" applyFill="1" applyBorder="1" applyAlignment="1" applyProtection="1">
      <alignment/>
      <protection/>
    </xf>
    <xf numFmtId="0" fontId="7" fillId="0" borderId="0" xfId="0" applyFont="1" applyAlignment="1" applyProtection="1">
      <alignment horizontal="center" wrapText="1"/>
      <protection/>
    </xf>
    <xf numFmtId="4" fontId="5" fillId="0" borderId="10" xfId="0" applyNumberFormat="1" applyFont="1" applyFill="1" applyBorder="1" applyAlignment="1" applyProtection="1">
      <alignment horizontal="right" wrapText="1"/>
      <protection/>
    </xf>
    <xf numFmtId="0" fontId="6" fillId="0" borderId="0" xfId="0" applyFont="1" applyAlignment="1" applyProtection="1">
      <alignment horizontal="left" wrapText="1"/>
      <protection/>
    </xf>
    <xf numFmtId="0" fontId="7" fillId="0" borderId="0" xfId="0" applyFont="1" applyAlignment="1" applyProtection="1">
      <alignment horizontal="left" wrapText="1"/>
      <protection/>
    </xf>
    <xf numFmtId="0" fontId="0" fillId="0" borderId="0" xfId="0" applyFont="1" applyAlignment="1" applyProtection="1">
      <alignment horizontal="left"/>
      <protection/>
    </xf>
    <xf numFmtId="0" fontId="6" fillId="0" borderId="10" xfId="0" applyFont="1" applyBorder="1" applyAlignment="1" applyProtection="1">
      <alignment wrapText="1"/>
      <protection/>
    </xf>
    <xf numFmtId="0" fontId="6" fillId="0" borderId="1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horizontal="left" wrapText="1"/>
      <protection/>
    </xf>
    <xf numFmtId="0" fontId="7" fillId="0" borderId="10" xfId="0" applyFont="1" applyBorder="1" applyAlignment="1" applyProtection="1">
      <alignment horizontal="center" wrapText="1"/>
      <protection/>
    </xf>
    <xf numFmtId="0" fontId="6" fillId="0" borderId="0" xfId="0" applyFont="1" applyBorder="1" applyAlignment="1" applyProtection="1">
      <alignment wrapText="1"/>
      <protection/>
    </xf>
    <xf numFmtId="0" fontId="6" fillId="0" borderId="0" xfId="0" applyFont="1" applyBorder="1" applyAlignment="1" applyProtection="1">
      <alignment/>
      <protection/>
    </xf>
    <xf numFmtId="0" fontId="4" fillId="0" borderId="0" xfId="0" applyFont="1" applyBorder="1" applyAlignment="1" applyProtection="1">
      <alignment horizontal="center" wrapText="1"/>
      <protection/>
    </xf>
    <xf numFmtId="4" fontId="2" fillId="0" borderId="10" xfId="0" applyNumberFormat="1" applyFont="1" applyBorder="1" applyAlignment="1" applyProtection="1">
      <alignment horizontal="right" wrapText="1"/>
      <protection/>
    </xf>
    <xf numFmtId="0" fontId="0" fillId="33" borderId="10" xfId="0" applyFont="1" applyFill="1" applyBorder="1" applyAlignment="1" applyProtection="1">
      <alignment horizontal="center"/>
      <protection/>
    </xf>
    <xf numFmtId="0" fontId="0" fillId="0" borderId="0" xfId="0" applyFont="1" applyAlignment="1" applyProtection="1">
      <alignment horizontal="center"/>
      <protection/>
    </xf>
    <xf numFmtId="4" fontId="4" fillId="0" borderId="10" xfId="0" applyNumberFormat="1" applyFont="1" applyBorder="1" applyAlignment="1" applyProtection="1">
      <alignment horizontal="center" wrapText="1"/>
      <protection/>
    </xf>
    <xf numFmtId="4" fontId="0" fillId="0" borderId="10" xfId="0" applyNumberFormat="1" applyFont="1" applyFill="1" applyBorder="1" applyAlignment="1" applyProtection="1">
      <alignment/>
      <protection/>
    </xf>
    <xf numFmtId="0" fontId="0" fillId="33" borderId="10" xfId="0" applyFont="1" applyFill="1" applyBorder="1" applyAlignment="1" applyProtection="1">
      <alignment/>
      <protection/>
    </xf>
    <xf numFmtId="4" fontId="0" fillId="0" borderId="0" xfId="0" applyNumberFormat="1" applyFont="1" applyAlignment="1" applyProtection="1">
      <alignment/>
      <protection/>
    </xf>
    <xf numFmtId="0" fontId="0" fillId="0" borderId="10" xfId="0" applyFont="1" applyBorder="1" applyAlignment="1" applyProtection="1">
      <alignment wrapText="1"/>
      <protection/>
    </xf>
    <xf numFmtId="0" fontId="0" fillId="0" borderId="0" xfId="0" applyFont="1" applyAlignment="1" applyProtection="1">
      <alignment/>
      <protection/>
    </xf>
    <xf numFmtId="0" fontId="0" fillId="33" borderId="10" xfId="0" applyFont="1" applyFill="1" applyBorder="1" applyAlignment="1" applyProtection="1">
      <alignment horizontal="center"/>
      <protection/>
    </xf>
    <xf numFmtId="2" fontId="0" fillId="0" borderId="10" xfId="0" applyNumberFormat="1" applyFont="1" applyFill="1" applyBorder="1" applyAlignment="1" applyProtection="1">
      <alignment/>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43</xdr:row>
      <xdr:rowOff>85725</xdr:rowOff>
    </xdr:from>
    <xdr:to>
      <xdr:col>1</xdr:col>
      <xdr:colOff>638175</xdr:colOff>
      <xdr:row>43</xdr:row>
      <xdr:rowOff>609600</xdr:rowOff>
    </xdr:to>
    <xdr:pic>
      <xdr:nvPicPr>
        <xdr:cNvPr id="1" name="Picture 6"/>
        <xdr:cNvPicPr preferRelativeResize="1">
          <a:picLocks noChangeAspect="1"/>
        </xdr:cNvPicPr>
      </xdr:nvPicPr>
      <xdr:blipFill>
        <a:blip r:embed="rId1"/>
        <a:stretch>
          <a:fillRect/>
        </a:stretch>
      </xdr:blipFill>
      <xdr:spPr>
        <a:xfrm>
          <a:off x="600075" y="10525125"/>
          <a:ext cx="5334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0"/>
  <sheetViews>
    <sheetView tabSelected="1" zoomScalePageLayoutView="0" workbookViewId="0" topLeftCell="A1">
      <selection activeCell="D21" sqref="D21"/>
    </sheetView>
  </sheetViews>
  <sheetFormatPr defaultColWidth="9.140625" defaultRowHeight="12.75"/>
  <cols>
    <col min="1" max="1" width="7.421875" style="9" bestFit="1" customWidth="1"/>
    <col min="2" max="2" width="78.7109375" style="9" customWidth="1"/>
    <col min="3" max="3" width="21.8515625" style="46" bestFit="1" customWidth="1"/>
    <col min="4" max="4" width="19.7109375" style="9" bestFit="1" customWidth="1"/>
    <col min="5" max="5" width="13.421875" style="9" bestFit="1" customWidth="1"/>
    <col min="6" max="16384" width="9.140625" style="9" customWidth="1"/>
  </cols>
  <sheetData>
    <row r="1" spans="1:5" ht="12.75">
      <c r="A1" s="5" t="s">
        <v>17</v>
      </c>
      <c r="B1" s="5" t="s">
        <v>24</v>
      </c>
      <c r="C1" s="4" t="s">
        <v>29</v>
      </c>
      <c r="D1" s="4" t="s">
        <v>18</v>
      </c>
      <c r="E1" s="4" t="s">
        <v>16</v>
      </c>
    </row>
    <row r="2" spans="1:5" ht="12.75">
      <c r="A2" s="16">
        <v>1</v>
      </c>
      <c r="B2" s="6" t="s">
        <v>0</v>
      </c>
      <c r="C2" s="42">
        <v>180</v>
      </c>
      <c r="D2" s="20"/>
      <c r="E2" s="1">
        <f>IF(D2&gt;1,"Errore",C2*D2)</f>
        <v>0</v>
      </c>
    </row>
    <row r="3" spans="1:5" ht="12.75">
      <c r="A3" s="16">
        <v>2</v>
      </c>
      <c r="B3" s="6" t="s">
        <v>1</v>
      </c>
      <c r="C3" s="42">
        <v>350</v>
      </c>
      <c r="D3" s="20"/>
      <c r="E3" s="1">
        <f>IF(D3&gt;1,"Errore",C3*D3)</f>
        <v>0</v>
      </c>
    </row>
    <row r="4" spans="1:5" ht="12.75">
      <c r="A4" s="16">
        <v>3</v>
      </c>
      <c r="B4" s="6" t="s">
        <v>2</v>
      </c>
      <c r="C4" s="42">
        <v>600</v>
      </c>
      <c r="D4" s="20"/>
      <c r="E4" s="1">
        <f>IF(D4&gt;1,"Errore",C4*D4)</f>
        <v>0</v>
      </c>
    </row>
    <row r="5" spans="1:5" ht="12.75">
      <c r="A5" s="5">
        <v>4</v>
      </c>
      <c r="B5" s="7" t="s">
        <v>27</v>
      </c>
      <c r="C5" s="43"/>
      <c r="D5" s="8"/>
      <c r="E5" s="2">
        <f>SUM(E2:E4)</f>
        <v>0</v>
      </c>
    </row>
    <row r="6" spans="1:5" ht="12.75">
      <c r="A6" s="10"/>
      <c r="B6" s="10"/>
      <c r="C6" s="44"/>
      <c r="E6" s="11"/>
    </row>
    <row r="7" spans="1:5" ht="12.75">
      <c r="A7" s="10"/>
      <c r="B7" s="10"/>
      <c r="C7" s="44"/>
      <c r="E7" s="11"/>
    </row>
    <row r="8" spans="1:5" ht="38.25">
      <c r="A8" s="5">
        <v>5</v>
      </c>
      <c r="B8" s="5" t="s">
        <v>52</v>
      </c>
      <c r="C8" s="4" t="s">
        <v>15</v>
      </c>
      <c r="D8" s="5" t="s">
        <v>8</v>
      </c>
      <c r="E8" s="4" t="s">
        <v>16</v>
      </c>
    </row>
    <row r="9" spans="1:5" ht="51">
      <c r="A9" s="5">
        <v>6</v>
      </c>
      <c r="B9" s="6" t="s">
        <v>10</v>
      </c>
      <c r="C9" s="42">
        <v>200</v>
      </c>
      <c r="D9" s="20"/>
      <c r="E9" s="2">
        <f>IF(D9&gt;19,"Errore",C9*D9)</f>
        <v>0</v>
      </c>
    </row>
    <row r="10" spans="1:5" ht="12.75">
      <c r="A10" s="16"/>
      <c r="B10" s="6"/>
      <c r="C10" s="45"/>
      <c r="D10" s="6"/>
      <c r="E10" s="1"/>
    </row>
    <row r="11" spans="1:5" ht="12.75">
      <c r="A11" s="16"/>
      <c r="B11" s="6"/>
      <c r="C11" s="45"/>
      <c r="D11" s="6"/>
      <c r="E11" s="6"/>
    </row>
    <row r="12" spans="1:5" ht="12.75">
      <c r="A12" s="5">
        <v>7</v>
      </c>
      <c r="B12" s="5" t="s">
        <v>3</v>
      </c>
      <c r="C12" s="4" t="s">
        <v>29</v>
      </c>
      <c r="D12" s="24" t="s">
        <v>18</v>
      </c>
      <c r="E12" s="4" t="s">
        <v>16</v>
      </c>
    </row>
    <row r="13" spans="1:5" ht="25.5">
      <c r="A13" s="16">
        <v>8</v>
      </c>
      <c r="B13" s="6" t="s">
        <v>30</v>
      </c>
      <c r="C13" s="42">
        <v>200</v>
      </c>
      <c r="D13" s="20"/>
      <c r="E13" s="1">
        <f>IF(D13&gt;1,"Errore",C13*D13)</f>
        <v>0</v>
      </c>
    </row>
    <row r="14" spans="1:5" ht="12.75">
      <c r="A14" s="17">
        <v>9</v>
      </c>
      <c r="B14" s="6" t="s">
        <v>31</v>
      </c>
      <c r="C14" s="42">
        <v>200</v>
      </c>
      <c r="D14" s="20"/>
      <c r="E14" s="1">
        <f>IF(D14&gt;1,"Errore",C14*D14)</f>
        <v>0</v>
      </c>
    </row>
    <row r="15" spans="1:5" ht="12.75">
      <c r="A15" s="17">
        <v>10</v>
      </c>
      <c r="B15" s="6" t="s">
        <v>32</v>
      </c>
      <c r="C15" s="42">
        <v>100</v>
      </c>
      <c r="D15" s="20"/>
      <c r="E15" s="1">
        <f>IF(D15&gt;1,"Errore",C15*D15)</f>
        <v>0</v>
      </c>
    </row>
    <row r="16" spans="1:5" ht="25.5">
      <c r="A16" s="17">
        <v>11</v>
      </c>
      <c r="B16" s="6" t="s">
        <v>9</v>
      </c>
      <c r="C16" s="42">
        <v>900</v>
      </c>
      <c r="D16" s="20"/>
      <c r="E16" s="1">
        <f>IF(D16&gt;1,"Errore",C16*D16)</f>
        <v>0</v>
      </c>
    </row>
    <row r="17" spans="1:5" ht="12.75">
      <c r="A17" s="5">
        <v>12</v>
      </c>
      <c r="B17" s="7" t="s">
        <v>14</v>
      </c>
      <c r="C17" s="43"/>
      <c r="D17" s="8"/>
      <c r="E17" s="2">
        <f>SUM(E13:E16)</f>
        <v>0</v>
      </c>
    </row>
    <row r="18" spans="1:2" ht="12.75">
      <c r="A18" s="10"/>
      <c r="B18" s="10"/>
    </row>
    <row r="19" spans="1:2" ht="12.75">
      <c r="A19" s="10"/>
      <c r="B19" s="10"/>
    </row>
    <row r="20" spans="1:5" ht="25.5">
      <c r="A20" s="5">
        <v>13</v>
      </c>
      <c r="B20" s="5" t="s">
        <v>4</v>
      </c>
      <c r="C20" s="4" t="s">
        <v>25</v>
      </c>
      <c r="D20" s="5" t="s">
        <v>18</v>
      </c>
      <c r="E20" s="4" t="s">
        <v>16</v>
      </c>
    </row>
    <row r="21" spans="1:5" ht="25.5">
      <c r="A21" s="17">
        <v>14</v>
      </c>
      <c r="B21" s="12" t="s">
        <v>6</v>
      </c>
      <c r="C21" s="42">
        <v>30</v>
      </c>
      <c r="D21" s="21"/>
      <c r="E21" s="3">
        <f>IF(D21&gt;1,"ERRORE",E5/100*C21*D21)</f>
        <v>0</v>
      </c>
    </row>
    <row r="22" spans="1:5" ht="25.5">
      <c r="A22" s="17">
        <v>15</v>
      </c>
      <c r="B22" s="12" t="s">
        <v>7</v>
      </c>
      <c r="C22" s="42">
        <v>40</v>
      </c>
      <c r="D22" s="22"/>
      <c r="E22" s="18">
        <f>IF(D22&gt;1,"ERRORE",E5/100*C22*D22)</f>
        <v>0</v>
      </c>
    </row>
    <row r="23" spans="1:5" s="40" customFormat="1" ht="12.75">
      <c r="A23" s="5">
        <v>16</v>
      </c>
      <c r="B23" s="7" t="s">
        <v>28</v>
      </c>
      <c r="C23" s="47"/>
      <c r="D23" s="39"/>
      <c r="E23" s="38">
        <f>IF((D21+D22=2),"Rigo 14 o 15",SUM(E21:E22))</f>
        <v>0</v>
      </c>
    </row>
    <row r="24" spans="1:5" ht="12.75">
      <c r="A24" s="10"/>
      <c r="B24" s="10"/>
      <c r="C24" s="44"/>
      <c r="E24" s="11"/>
    </row>
    <row r="25" spans="1:5" ht="12.75">
      <c r="A25" s="10"/>
      <c r="B25" s="10"/>
      <c r="C25" s="44"/>
      <c r="E25" s="11"/>
    </row>
    <row r="26" spans="1:5" ht="12.75">
      <c r="A26" s="10"/>
      <c r="B26" s="10"/>
      <c r="C26" s="44"/>
      <c r="E26" s="11"/>
    </row>
    <row r="27" spans="1:5" ht="38.25">
      <c r="A27" s="5">
        <v>17</v>
      </c>
      <c r="B27" s="5" t="s">
        <v>11</v>
      </c>
      <c r="C27" s="4" t="s">
        <v>25</v>
      </c>
      <c r="D27" s="4" t="s">
        <v>26</v>
      </c>
      <c r="E27" s="4"/>
    </row>
    <row r="28" spans="1:5" ht="25.5">
      <c r="A28" s="5">
        <v>18</v>
      </c>
      <c r="B28" s="6" t="s">
        <v>12</v>
      </c>
      <c r="C28" s="48">
        <v>10</v>
      </c>
      <c r="D28" s="23"/>
      <c r="E28" s="13">
        <f>IF(D28&gt;9,"ERRORE",E5/100*C28*D28)</f>
        <v>0</v>
      </c>
    </row>
    <row r="29" spans="1:2" ht="12.75">
      <c r="A29" s="10"/>
      <c r="B29" s="10"/>
    </row>
    <row r="30" spans="1:2" ht="12.75">
      <c r="A30" s="10"/>
      <c r="B30" s="10"/>
    </row>
    <row r="31" spans="1:5" ht="76.5">
      <c r="A31" s="5">
        <v>19</v>
      </c>
      <c r="B31" s="14" t="s">
        <v>13</v>
      </c>
      <c r="C31" s="4" t="s">
        <v>25</v>
      </c>
      <c r="D31" s="5" t="s">
        <v>18</v>
      </c>
      <c r="E31" s="4" t="s">
        <v>16</v>
      </c>
    </row>
    <row r="32" spans="1:5" ht="12.75">
      <c r="A32" s="5">
        <v>20</v>
      </c>
      <c r="B32" s="6" t="s">
        <v>5</v>
      </c>
      <c r="C32" s="26">
        <v>50</v>
      </c>
      <c r="D32" s="23"/>
      <c r="E32" s="19">
        <f>IF(D32=1,E5/100*C32,0)</f>
        <v>0</v>
      </c>
    </row>
    <row r="33" spans="1:2" ht="12.75">
      <c r="A33" s="10"/>
      <c r="B33" s="10"/>
    </row>
    <row r="34" spans="1:2" ht="12.75">
      <c r="A34" s="10"/>
      <c r="B34" s="10"/>
    </row>
    <row r="35" spans="1:2" ht="12.75">
      <c r="A35" s="10"/>
      <c r="B35" s="10"/>
    </row>
    <row r="36" spans="1:2" ht="12.75">
      <c r="A36" s="10"/>
      <c r="B36" s="10"/>
    </row>
    <row r="37" spans="1:3" ht="36">
      <c r="A37" s="10"/>
      <c r="B37" s="15" t="s">
        <v>33</v>
      </c>
      <c r="C37" s="41">
        <f>IF(E23="Rigo 14 o 15","ERRORE NEL RIGO 16",E5+E9+E17+E23+E28+E32)</f>
        <v>0</v>
      </c>
    </row>
    <row r="38" spans="1:3" ht="18">
      <c r="A38" s="10"/>
      <c r="B38" s="15" t="s">
        <v>53</v>
      </c>
      <c r="C38" s="41">
        <f>C37*1.15</f>
        <v>0</v>
      </c>
    </row>
    <row r="39" spans="1:2" ht="12.75">
      <c r="A39" s="10"/>
      <c r="B39" s="10"/>
    </row>
    <row r="40" spans="1:2" ht="18">
      <c r="A40" s="10"/>
      <c r="B40" s="15" t="s">
        <v>19</v>
      </c>
    </row>
    <row r="41" spans="1:2" ht="18">
      <c r="A41" s="10"/>
      <c r="B41" s="37"/>
    </row>
    <row r="42" spans="1:2" ht="18">
      <c r="A42" s="10"/>
      <c r="B42" s="37"/>
    </row>
    <row r="43" spans="1:2" ht="12.75">
      <c r="A43" s="10"/>
      <c r="B43" s="10"/>
    </row>
    <row r="44" ht="48" customHeight="1">
      <c r="B44" s="34" t="s">
        <v>22</v>
      </c>
    </row>
    <row r="45" spans="2:3" ht="30" customHeight="1">
      <c r="B45" s="30" t="s">
        <v>35</v>
      </c>
      <c r="C45" s="31" t="s">
        <v>36</v>
      </c>
    </row>
    <row r="46" spans="2:3" ht="15">
      <c r="B46" s="30" t="s">
        <v>35</v>
      </c>
      <c r="C46" s="31" t="s">
        <v>37</v>
      </c>
    </row>
    <row r="47" spans="2:3" ht="15">
      <c r="B47" s="30" t="s">
        <v>35</v>
      </c>
      <c r="C47" s="31" t="s">
        <v>37</v>
      </c>
    </row>
    <row r="48" spans="2:3" ht="15">
      <c r="B48" s="35"/>
      <c r="C48" s="36"/>
    </row>
    <row r="49" ht="15.75">
      <c r="B49" s="25" t="s">
        <v>20</v>
      </c>
    </row>
    <row r="50" ht="15">
      <c r="B50" s="27" t="s">
        <v>38</v>
      </c>
    </row>
    <row r="51" ht="15">
      <c r="B51" s="27"/>
    </row>
    <row r="52" ht="15">
      <c r="B52" s="27"/>
    </row>
    <row r="53" ht="15">
      <c r="B53" s="27" t="s">
        <v>39</v>
      </c>
    </row>
    <row r="54" ht="15">
      <c r="B54" s="27"/>
    </row>
    <row r="55" ht="15">
      <c r="B55" s="27"/>
    </row>
    <row r="56" ht="15">
      <c r="B56" s="27" t="s">
        <v>34</v>
      </c>
    </row>
    <row r="57" ht="15">
      <c r="B57" s="27" t="s">
        <v>40</v>
      </c>
    </row>
    <row r="58" ht="15">
      <c r="B58" s="27"/>
    </row>
    <row r="59" ht="15">
      <c r="B59" s="27" t="s">
        <v>21</v>
      </c>
    </row>
    <row r="60" ht="15">
      <c r="B60" s="27" t="s">
        <v>41</v>
      </c>
    </row>
    <row r="61" ht="30">
      <c r="B61" s="27" t="s">
        <v>42</v>
      </c>
    </row>
    <row r="62" ht="30">
      <c r="B62" s="27" t="s">
        <v>51</v>
      </c>
    </row>
    <row r="63" ht="15.75">
      <c r="B63" s="25" t="s">
        <v>23</v>
      </c>
    </row>
    <row r="64" ht="15.75">
      <c r="B64" s="25" t="s">
        <v>43</v>
      </c>
    </row>
    <row r="65" ht="15">
      <c r="B65" s="27" t="s">
        <v>44</v>
      </c>
    </row>
    <row r="66" ht="15.75">
      <c r="B66" s="25"/>
    </row>
    <row r="67" ht="15.75">
      <c r="B67" s="33" t="s">
        <v>45</v>
      </c>
    </row>
    <row r="68" ht="15">
      <c r="B68" s="27" t="s">
        <v>46</v>
      </c>
    </row>
    <row r="69" ht="15">
      <c r="B69" s="27"/>
    </row>
    <row r="70" ht="99.75" customHeight="1">
      <c r="B70" s="27" t="s">
        <v>47</v>
      </c>
    </row>
    <row r="71" ht="15">
      <c r="B71" s="27"/>
    </row>
    <row r="72" ht="15.75">
      <c r="B72" s="28" t="s">
        <v>48</v>
      </c>
    </row>
    <row r="73" ht="15.75">
      <c r="B73" s="28"/>
    </row>
    <row r="74" ht="15.75">
      <c r="B74" s="28"/>
    </row>
    <row r="75" spans="2:3" ht="15.75">
      <c r="B75" s="28" t="s">
        <v>49</v>
      </c>
      <c r="C75" s="32" t="s">
        <v>50</v>
      </c>
    </row>
    <row r="76" ht="12.75">
      <c r="B76" s="29"/>
    </row>
    <row r="77" ht="12.75">
      <c r="B77" s="29"/>
    </row>
    <row r="78" ht="12.75">
      <c r="B78" s="29"/>
    </row>
    <row r="79" ht="12.75">
      <c r="B79" s="29"/>
    </row>
    <row r="80" ht="12.75">
      <c r="B80" s="29"/>
    </row>
    <row r="81" ht="12.75">
      <c r="B81" s="29"/>
    </row>
    <row r="82" ht="12.75">
      <c r="B82" s="29"/>
    </row>
    <row r="83" ht="12.75">
      <c r="B83" s="29"/>
    </row>
    <row r="84" ht="12.75">
      <c r="B84" s="29"/>
    </row>
    <row r="85" ht="12.75">
      <c r="B85" s="29"/>
    </row>
    <row r="86" ht="12.75">
      <c r="B86" s="29"/>
    </row>
    <row r="87" ht="12.75">
      <c r="B87" s="29"/>
    </row>
    <row r="88" ht="12.75">
      <c r="B88" s="29"/>
    </row>
    <row r="89" ht="12.75">
      <c r="B89" s="29"/>
    </row>
    <row r="90" ht="12.75">
      <c r="B90" s="29"/>
    </row>
  </sheetData>
  <sheetProtection sheet="1" selectLockedCells="1"/>
  <dataValidations count="9">
    <dataValidation type="whole" allowBlank="1" showInputMessage="1" showErrorMessage="1" errorTitle="Aumento del 20%" error="Gli unici valori corretti sono 0, 1 o nessun valore" sqref="D32">
      <formula1>0</formula1>
      <formula2>1</formula2>
    </dataValidation>
    <dataValidation type="whole" allowBlank="1" showInputMessage="1" showErrorMessage="1" errorTitle="Corrispondenza e sessioni" error="Gli unici valori corretti sono: 0, 1 o nessun valore" sqref="D2:D4">
      <formula1>0</formula1>
      <formula2>1</formula2>
    </dataValidation>
    <dataValidation type="whole" allowBlank="1" showInputMessage="1" showErrorMessage="1" error="Gli unici valori corretti sono 0, 1 o nessun valore; valore non cumulabile con quello del rigo successivo" sqref="D21:D22">
      <formula1>0</formula1>
      <formula2>1</formula2>
    </dataValidation>
    <dataValidation type="whole" allowBlank="1" showInputMessage="1" showErrorMessage="1" error="Gli unici valori corretti sono 0, 1 o nessun valore" sqref="D15:D16">
      <formula1>0</formula1>
      <formula2>1</formula2>
    </dataValidation>
    <dataValidation type="whole" allowBlank="1" showInputMessage="1" showErrorMessage="1" error="Il valore massimo è 19&#10;" sqref="D9:D11">
      <formula1>0</formula1>
      <formula2>19</formula2>
    </dataValidation>
    <dataValidation type="whole" allowBlank="1" showInputMessage="1" showErrorMessage="1" error="Gli unici valori corretti sono: 0, i numeri interi compresi fra uno e nove o nessun valore" sqref="D28">
      <formula1>0</formula1>
      <formula2>9</formula2>
    </dataValidation>
    <dataValidation allowBlank="1" showInputMessage="1" showErrorMessage="1" error="Il valore massimo è 19&#10;" sqref="D12"/>
    <dataValidation type="whole" allowBlank="1" showInputMessage="1" showErrorMessage="1" error="Gli unici valori corretti sono 0,&#10; 1 o nessun valore" sqref="D13">
      <formula1>0</formula1>
      <formula2>1</formula2>
    </dataValidation>
    <dataValidation type="whole" allowBlank="1" showInputMessage="1" showErrorMessage="1" error="Gli unici valori corretti sono 0,&#10;1 o nessun valore" sqref="D14">
      <formula1>0</formula1>
      <formula2>1</formula2>
    </dataValidation>
  </dataValidations>
  <printOptions/>
  <pageMargins left="0.11811023622047245" right="0.11811023622047245" top="0.984251968503937" bottom="0.984251968503937" header="0.5118110236220472" footer="0.5118110236220472"/>
  <pageSetup horizontalDpi="600" verticalDpi="600" orientation="landscape" paperSize="9" r:id="rId2"/>
  <headerFooter alignWithMargins="0">
    <oddHeader xml:space="preserve">&amp;LProc. pen. n. _____________
R.G. APP.&amp;CA carico di ________________________________________________________________________&amp;RRichiesta di liquidazione
degli onorari e decreto </oddHeader>
    <oddFooter xml:space="preserve">&amp;Rpagina &amp;P di  &amp;N  </oddFooter>
  </headerFooter>
  <rowBreaks count="1" manualBreakCount="1">
    <brk id="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Monica</cp:lastModifiedBy>
  <cp:lastPrinted>2013-05-06T13:55:08Z</cp:lastPrinted>
  <dcterms:created xsi:type="dcterms:W3CDTF">1996-11-05T10:16:36Z</dcterms:created>
  <dcterms:modified xsi:type="dcterms:W3CDTF">2017-03-17T14:21:05Z</dcterms:modified>
  <cp:category/>
  <cp:version/>
  <cp:contentType/>
  <cp:contentStatus/>
</cp:coreProperties>
</file>